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5" yWindow="225" windowWidth="13125" windowHeight="11955" activeTab="0"/>
  </bookViews>
  <sheets>
    <sheet name="Sheet1" sheetId="1" r:id="rId1"/>
  </sheets>
  <definedNames>
    <definedName name="_xlnm.Print_Area" localSheetId="0">'Sheet1'!$A$1:$J$25</definedName>
  </definedNames>
  <calcPr fullCalcOnLoad="1"/>
</workbook>
</file>

<file path=xl/sharedStrings.xml><?xml version="1.0" encoding="utf-8"?>
<sst xmlns="http://schemas.openxmlformats.org/spreadsheetml/2006/main" count="28" uniqueCount="24">
  <si>
    <r>
      <t xml:space="preserve">    </t>
    </r>
    <r>
      <rPr>
        <b/>
        <sz val="12"/>
        <rFont val="Geneva"/>
        <family val="0"/>
      </rPr>
      <t xml:space="preserve"> Correcdted SE</t>
    </r>
    <r>
      <rPr>
        <sz val="10"/>
        <rFont val="Geneva"/>
        <family val="0"/>
      </rPr>
      <t xml:space="preserve"> = Vertex distance corrected SE in diopters.</t>
    </r>
  </si>
  <si>
    <r>
      <t>Spectacle Plane to Corneal Plane Vertex Distance Correction</t>
    </r>
    <r>
      <rPr>
        <b/>
        <sz val="9"/>
        <rFont val="Helv"/>
        <family val="0"/>
      </rPr>
      <t xml:space="preserve">  v. 05.06</t>
    </r>
  </si>
  <si>
    <t>Warren E. Hill, MD, FACS    East Valley Ophthalmology    Mesa, Arizona  USA</t>
  </si>
  <si>
    <r>
      <t xml:space="preserve">     </t>
    </r>
    <r>
      <rPr>
        <b/>
        <sz val="12"/>
        <rFont val="Geneva"/>
        <family val="0"/>
      </rPr>
      <t>SE</t>
    </r>
    <r>
      <rPr>
        <sz val="10"/>
        <rFont val="Geneva"/>
        <family val="0"/>
      </rPr>
      <t xml:space="preserve"> = Calculated spherical equivalent in diopters.</t>
    </r>
  </si>
  <si>
    <t>Sphere</t>
  </si>
  <si>
    <t>Cylinder</t>
  </si>
  <si>
    <t>SE</t>
  </si>
  <si>
    <t>[D]</t>
  </si>
  <si>
    <t>[mm]</t>
  </si>
  <si>
    <t>Corrected SE</t>
  </si>
  <si>
    <r>
      <t xml:space="preserve">     </t>
    </r>
    <r>
      <rPr>
        <b/>
        <sz val="12"/>
        <rFont val="Geneva"/>
        <family val="0"/>
      </rPr>
      <t>Sphere</t>
    </r>
    <r>
      <rPr>
        <sz val="10"/>
        <rFont val="Geneva"/>
        <family val="0"/>
      </rPr>
      <t xml:space="preserve"> = Glasses sphere in diopters.</t>
    </r>
  </si>
  <si>
    <r>
      <t xml:space="preserve">     </t>
    </r>
    <r>
      <rPr>
        <b/>
        <sz val="12"/>
        <rFont val="Geneva"/>
        <family val="0"/>
      </rPr>
      <t>Cyl</t>
    </r>
    <r>
      <rPr>
        <sz val="10"/>
        <rFont val="Geneva"/>
        <family val="0"/>
      </rPr>
      <t xml:space="preserve"> = Cylindrical glasses correction in diopters.</t>
    </r>
  </si>
  <si>
    <r>
      <t xml:space="preserve">     </t>
    </r>
    <r>
      <rPr>
        <b/>
        <sz val="12"/>
        <rFont val="Geneva"/>
        <family val="0"/>
      </rPr>
      <t>Vtx</t>
    </r>
    <r>
      <rPr>
        <sz val="10"/>
        <rFont val="Geneva"/>
        <family val="0"/>
      </rPr>
      <t xml:space="preserve"> = Measured vertex distance in mm.</t>
    </r>
  </si>
  <si>
    <t>Patient:</t>
  </si>
  <si>
    <t>Date:</t>
  </si>
  <si>
    <t>Vtx</t>
  </si>
  <si>
    <t xml:space="preserve">Note: </t>
  </si>
  <si>
    <t xml:space="preserve"> Do not enter data into the tan colored boxes</t>
  </si>
  <si>
    <t>xxx</t>
  </si>
  <si>
    <t>Post dist (in)</t>
  </si>
  <si>
    <t>meters</t>
  </si>
  <si>
    <t>diopter</t>
  </si>
  <si>
    <t>eye relief mm</t>
  </si>
  <si>
    <t>true diopter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</si>
</sst>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0.0"/>
    <numFmt numFmtId="166" formatCode="0.000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b/>
      <sz val="12"/>
      <name val="Helv"/>
      <family val="0"/>
    </font>
    <font>
      <b/>
      <sz val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color indexed="10"/>
      <name val="Helv"/>
      <family val="0"/>
    </font>
    <font>
      <b/>
      <sz val="9"/>
      <name val="Helv"/>
      <family val="0"/>
    </font>
    <font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2" fontId="1" fillId="28" borderId="0" applyNumberFormat="0" applyFont="0" applyFill="0" applyBorder="0" applyProtection="0">
      <alignment horizontal="center" vertical="center"/>
    </xf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1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2" fontId="1" fillId="0" borderId="0" xfId="49" applyFont="1" applyAlignment="1">
      <alignment horizontal="center"/>
    </xf>
    <xf numFmtId="2" fontId="0" fillId="0" borderId="0" xfId="49" applyFont="1" applyAlignment="1">
      <alignment horizontal="center"/>
    </xf>
    <xf numFmtId="1" fontId="0" fillId="0" borderId="0" xfId="59" applyFont="1" applyAlignment="1">
      <alignment horizontal="center"/>
    </xf>
    <xf numFmtId="2" fontId="0" fillId="0" borderId="0" xfId="49" applyFont="1" applyFill="1" applyBorder="1" applyAlignment="1">
      <alignment horizontal="center"/>
    </xf>
    <xf numFmtId="15" fontId="5" fillId="34" borderId="10" xfId="48" applyFont="1" applyFill="1" applyBorder="1" applyAlignment="1">
      <alignment horizontal="left"/>
    </xf>
    <xf numFmtId="2" fontId="4" fillId="34" borderId="10" xfId="39" applyFont="1" applyFill="1" applyBorder="1" applyAlignment="1">
      <alignment horizontal="center"/>
    </xf>
    <xf numFmtId="2" fontId="4" fillId="34" borderId="11" xfId="39" applyFont="1" applyFill="1" applyBorder="1" applyAlignment="1">
      <alignment horizontal="right"/>
    </xf>
    <xf numFmtId="2" fontId="0" fillId="28" borderId="12" xfId="49" applyFont="1" applyFill="1" applyBorder="1" applyAlignment="1">
      <alignment horizontal="center"/>
    </xf>
    <xf numFmtId="1" fontId="0" fillId="28" borderId="13" xfId="59" applyFont="1" applyFill="1" applyBorder="1" applyAlignment="1">
      <alignment horizontal="center"/>
    </xf>
    <xf numFmtId="2" fontId="0" fillId="28" borderId="13" xfId="49" applyFont="1" applyFill="1" applyBorder="1" applyAlignment="1">
      <alignment horizontal="center"/>
    </xf>
    <xf numFmtId="2" fontId="0" fillId="28" borderId="14" xfId="49" applyFont="1" applyFill="1" applyBorder="1" applyAlignment="1">
      <alignment horizontal="center"/>
    </xf>
    <xf numFmtId="2" fontId="0" fillId="28" borderId="15" xfId="49" applyFont="1" applyFill="1" applyBorder="1" applyAlignment="1">
      <alignment horizontal="center"/>
    </xf>
    <xf numFmtId="1" fontId="0" fillId="28" borderId="16" xfId="59" applyFont="1" applyFill="1" applyBorder="1" applyAlignment="1">
      <alignment horizontal="center"/>
    </xf>
    <xf numFmtId="2" fontId="0" fillId="28" borderId="16" xfId="49" applyFont="1" applyFill="1" applyBorder="1" applyAlignment="1">
      <alignment horizontal="center"/>
    </xf>
    <xf numFmtId="2" fontId="0" fillId="28" borderId="17" xfId="49" applyFont="1" applyFill="1" applyBorder="1" applyAlignment="1">
      <alignment horizontal="center"/>
    </xf>
    <xf numFmtId="2" fontId="1" fillId="28" borderId="18" xfId="49" applyFont="1" applyFill="1" applyBorder="1" applyAlignment="1">
      <alignment horizontal="center"/>
    </xf>
    <xf numFmtId="2" fontId="1" fillId="28" borderId="19" xfId="49" applyFont="1" applyFill="1" applyBorder="1" applyAlignment="1">
      <alignment horizontal="center"/>
    </xf>
    <xf numFmtId="2" fontId="0" fillId="28" borderId="18" xfId="49" applyFont="1" applyFill="1" applyBorder="1" applyAlignment="1">
      <alignment horizontal="center"/>
    </xf>
    <xf numFmtId="2" fontId="0" fillId="28" borderId="0" xfId="49" applyFont="1" applyFill="1" applyBorder="1" applyAlignment="1">
      <alignment horizontal="center"/>
    </xf>
    <xf numFmtId="1" fontId="0" fillId="28" borderId="0" xfId="59" applyFont="1" applyFill="1" applyBorder="1" applyAlignment="1">
      <alignment horizontal="center"/>
    </xf>
    <xf numFmtId="2" fontId="0" fillId="28" borderId="19" xfId="49" applyFont="1" applyFill="1" applyBorder="1" applyAlignment="1">
      <alignment horizontal="center"/>
    </xf>
    <xf numFmtId="1" fontId="1" fillId="28" borderId="13" xfId="59" applyFont="1" applyFill="1" applyBorder="1" applyAlignment="1">
      <alignment horizontal="left"/>
    </xf>
    <xf numFmtId="15" fontId="5" fillId="28" borderId="16" xfId="48" applyFont="1" applyFill="1" applyBorder="1" applyAlignment="1">
      <alignment horizontal="left"/>
    </xf>
    <xf numFmtId="2" fontId="4" fillId="28" borderId="16" xfId="39" applyFont="1" applyFill="1" applyBorder="1" applyAlignment="1">
      <alignment horizontal="center"/>
    </xf>
    <xf numFmtId="2" fontId="1" fillId="28" borderId="0" xfId="42" applyFont="1" applyFill="1" applyBorder="1">
      <alignment horizontal="center" vertical="center"/>
    </xf>
    <xf numFmtId="1" fontId="1" fillId="28" borderId="0" xfId="42" applyNumberFormat="1" applyFont="1" applyFill="1" applyBorder="1">
      <alignment horizontal="center" vertical="center"/>
    </xf>
    <xf numFmtId="2" fontId="0" fillId="0" borderId="0" xfId="42" applyFont="1" applyFill="1">
      <alignment horizontal="center" vertical="center"/>
    </xf>
    <xf numFmtId="1" fontId="0" fillId="35" borderId="12" xfId="42" applyNumberFormat="1" applyFont="1" applyFill="1" applyBorder="1" applyAlignment="1">
      <alignment horizontal="left" vertical="center"/>
    </xf>
    <xf numFmtId="1" fontId="0" fillId="35" borderId="13" xfId="42" applyNumberFormat="1" applyFont="1" applyFill="1" applyBorder="1" applyAlignment="1">
      <alignment horizontal="left" vertical="center"/>
    </xf>
    <xf numFmtId="2" fontId="0" fillId="35" borderId="13" xfId="42" applyFont="1" applyFill="1" applyBorder="1" applyAlignment="1">
      <alignment horizontal="left" vertical="center"/>
    </xf>
    <xf numFmtId="2" fontId="0" fillId="35" borderId="14" xfId="42" applyFont="1" applyFill="1" applyBorder="1" applyAlignment="1">
      <alignment horizontal="left" vertical="center"/>
    </xf>
    <xf numFmtId="2" fontId="0" fillId="0" borderId="0" xfId="42" applyFont="1" applyFill="1" applyAlignment="1">
      <alignment horizontal="left" vertical="center"/>
    </xf>
    <xf numFmtId="1" fontId="0" fillId="35" borderId="18" xfId="42" applyNumberFormat="1" applyFont="1" applyFill="1" applyBorder="1" applyAlignment="1">
      <alignment horizontal="left" vertical="center"/>
    </xf>
    <xf numFmtId="1" fontId="0" fillId="35" borderId="0" xfId="42" applyNumberFormat="1" applyFont="1" applyFill="1" applyBorder="1" applyAlignment="1">
      <alignment horizontal="left" vertical="center"/>
    </xf>
    <xf numFmtId="2" fontId="0" fillId="35" borderId="0" xfId="42" applyFont="1" applyFill="1" applyBorder="1" applyAlignment="1">
      <alignment horizontal="left" vertical="center"/>
    </xf>
    <xf numFmtId="2" fontId="0" fillId="35" borderId="19" xfId="42" applyFont="1" applyFill="1" applyBorder="1" applyAlignment="1">
      <alignment horizontal="left" vertical="center"/>
    </xf>
    <xf numFmtId="1" fontId="0" fillId="35" borderId="16" xfId="42" applyNumberFormat="1" applyFont="1" applyFill="1" applyBorder="1" applyAlignment="1">
      <alignment horizontal="left" vertical="center"/>
    </xf>
    <xf numFmtId="2" fontId="0" fillId="35" borderId="16" xfId="42" applyFont="1" applyFill="1" applyBorder="1" applyAlignment="1">
      <alignment horizontal="left" vertical="center"/>
    </xf>
    <xf numFmtId="2" fontId="0" fillId="35" borderId="17" xfId="42" applyFont="1" applyFill="1" applyBorder="1" applyAlignment="1">
      <alignment horizontal="left" vertical="center"/>
    </xf>
    <xf numFmtId="1" fontId="1" fillId="35" borderId="18" xfId="42" applyNumberFormat="1" applyFont="1" applyFill="1" applyBorder="1" applyAlignment="1">
      <alignment horizontal="left" vertical="center"/>
    </xf>
    <xf numFmtId="2" fontId="10" fillId="34" borderId="20" xfId="42" applyFont="1" applyFill="1" applyBorder="1">
      <alignment horizontal="center" vertical="center"/>
    </xf>
    <xf numFmtId="15" fontId="10" fillId="34" borderId="10" xfId="42" applyNumberFormat="1" applyFont="1" applyFill="1" applyBorder="1" applyAlignment="1">
      <alignment horizontal="left" vertical="center"/>
    </xf>
    <xf numFmtId="2" fontId="0" fillId="28" borderId="18" xfId="42" applyFont="1" applyFill="1" applyBorder="1">
      <alignment horizontal="center" vertical="center"/>
    </xf>
    <xf numFmtId="2" fontId="0" fillId="28" borderId="19" xfId="42" applyFont="1" applyFill="1" applyBorder="1">
      <alignment horizontal="center" vertical="center"/>
    </xf>
    <xf numFmtId="1" fontId="1" fillId="35" borderId="15" xfId="42" applyNumberFormat="1" applyFont="1" applyFill="1" applyBorder="1" applyAlignment="1">
      <alignment horizontal="left" vertical="center"/>
    </xf>
    <xf numFmtId="2" fontId="4" fillId="28" borderId="0" xfId="42" applyFont="1" applyFill="1" applyBorder="1">
      <alignment horizontal="center" vertical="center"/>
    </xf>
    <xf numFmtId="2" fontId="5" fillId="28" borderId="0" xfId="42" applyFont="1" applyFill="1" applyBorder="1">
      <alignment horizontal="center" vertical="center"/>
    </xf>
    <xf numFmtId="2" fontId="4" fillId="28" borderId="17" xfId="39" applyFont="1" applyFill="1" applyBorder="1" applyAlignment="1">
      <alignment horizontal="right"/>
    </xf>
    <xf numFmtId="2" fontId="5" fillId="28" borderId="0" xfId="42" applyFont="1" applyFill="1" applyBorder="1" applyAlignment="1">
      <alignment horizontal="left" vertical="center"/>
    </xf>
    <xf numFmtId="2" fontId="4" fillId="28" borderId="18" xfId="42" applyFont="1" applyFill="1" applyBorder="1">
      <alignment horizontal="center" vertical="center"/>
    </xf>
    <xf numFmtId="2" fontId="5" fillId="28" borderId="19" xfId="42" applyFont="1" applyFill="1" applyBorder="1" applyAlignment="1">
      <alignment horizontal="left" vertical="center"/>
    </xf>
    <xf numFmtId="2" fontId="4" fillId="28" borderId="15" xfId="39" applyFont="1" applyFill="1" applyBorder="1" applyAlignment="1">
      <alignment horizontal="right"/>
    </xf>
    <xf numFmtId="2" fontId="0" fillId="36" borderId="0" xfId="49" applyFont="1" applyFill="1" applyBorder="1" applyAlignment="1">
      <alignment horizontal="center"/>
    </xf>
    <xf numFmtId="1" fontId="0" fillId="36" borderId="0" xfId="59" applyFont="1" applyFill="1" applyBorder="1" applyAlignment="1">
      <alignment horizontal="center"/>
    </xf>
    <xf numFmtId="2" fontId="0" fillId="36" borderId="0" xfId="49" applyFont="1" applyFill="1" applyAlignment="1">
      <alignment horizontal="center"/>
    </xf>
    <xf numFmtId="2" fontId="0" fillId="36" borderId="0" xfId="42" applyFont="1" applyFill="1" applyBorder="1" applyAlignment="1">
      <alignment horizontal="left" vertical="center"/>
    </xf>
    <xf numFmtId="2" fontId="0" fillId="36" borderId="0" xfId="42" applyFont="1" applyFill="1" applyAlignment="1">
      <alignment horizontal="left" vertical="center"/>
    </xf>
    <xf numFmtId="1" fontId="6" fillId="36" borderId="0" xfId="42" applyNumberFormat="1" applyFont="1" applyFill="1" applyBorder="1" applyAlignment="1">
      <alignment horizontal="left" vertical="center"/>
    </xf>
    <xf numFmtId="0" fontId="0" fillId="36" borderId="0" xfId="42" applyNumberFormat="1" applyFont="1" applyFill="1" applyBorder="1" applyAlignment="1">
      <alignment horizontal="left" vertical="center"/>
    </xf>
    <xf numFmtId="1" fontId="1" fillId="36" borderId="0" xfId="42" applyNumberFormat="1" applyFont="1" applyFill="1" applyBorder="1" applyAlignment="1">
      <alignment horizontal="left" vertical="center"/>
    </xf>
    <xf numFmtId="2" fontId="4" fillId="36" borderId="0" xfId="42" applyFont="1" applyFill="1" applyBorder="1" applyAlignment="1">
      <alignment horizontal="left" vertical="center"/>
    </xf>
    <xf numFmtId="2" fontId="4" fillId="36" borderId="0" xfId="39" applyFont="1" applyFill="1" applyBorder="1" applyAlignment="1">
      <alignment horizontal="left"/>
    </xf>
    <xf numFmtId="1" fontId="1" fillId="36" borderId="0" xfId="59" applyFont="1" applyFill="1" applyBorder="1" applyAlignment="1">
      <alignment horizontal="left"/>
    </xf>
    <xf numFmtId="2" fontId="0" fillId="36" borderId="0" xfId="42" applyFont="1" applyFill="1" applyBorder="1">
      <alignment horizontal="center" vertical="center"/>
    </xf>
    <xf numFmtId="2" fontId="1" fillId="36" borderId="0" xfId="49" applyFont="1" applyFill="1" applyBorder="1" applyAlignment="1">
      <alignment horizontal="center"/>
    </xf>
    <xf numFmtId="2" fontId="4" fillId="36" borderId="0" xfId="39" applyFont="1" applyFill="1" applyBorder="1" applyAlignment="1">
      <alignment horizontal="right"/>
    </xf>
    <xf numFmtId="15" fontId="5" fillId="36" borderId="0" xfId="48" applyFont="1" applyFill="1" applyBorder="1" applyAlignment="1">
      <alignment horizontal="left"/>
    </xf>
    <xf numFmtId="2" fontId="4" fillId="36" borderId="0" xfId="39" applyFont="1" applyFill="1" applyBorder="1" applyAlignment="1">
      <alignment horizontal="center"/>
    </xf>
    <xf numFmtId="2" fontId="0" fillId="36" borderId="13" xfId="49" applyFont="1" applyFill="1" applyBorder="1" applyAlignment="1">
      <alignment horizontal="center"/>
    </xf>
    <xf numFmtId="1" fontId="0" fillId="36" borderId="13" xfId="59" applyFont="1" applyFill="1" applyBorder="1" applyAlignment="1">
      <alignment horizontal="center"/>
    </xf>
    <xf numFmtId="2" fontId="0" fillId="36" borderId="0" xfId="42" applyFont="1" applyFill="1">
      <alignment horizontal="center" vertical="center"/>
    </xf>
    <xf numFmtId="2" fontId="1" fillId="36" borderId="0" xfId="49" applyFont="1" applyFill="1" applyAlignment="1">
      <alignment horizontal="center"/>
    </xf>
    <xf numFmtId="1" fontId="0" fillId="36" borderId="0" xfId="59" applyFont="1" applyFill="1" applyAlignment="1">
      <alignment horizontal="center"/>
    </xf>
    <xf numFmtId="2" fontId="12" fillId="35" borderId="21" xfId="42" applyFont="1" applyFill="1" applyBorder="1">
      <alignment horizontal="center" vertical="center"/>
    </xf>
    <xf numFmtId="164" fontId="12" fillId="35" borderId="21" xfId="42" applyNumberFormat="1" applyFont="1" applyFill="1" applyBorder="1">
      <alignment horizontal="center" vertical="center"/>
    </xf>
    <xf numFmtId="2" fontId="12" fillId="34" borderId="20" xfId="42" applyFont="1" applyFill="1" applyBorder="1">
      <alignment horizontal="center" vertical="center"/>
    </xf>
    <xf numFmtId="2" fontId="12" fillId="34" borderId="22" xfId="42" applyFont="1" applyFill="1" applyBorder="1">
      <alignment horizontal="center" vertical="center"/>
    </xf>
    <xf numFmtId="166" fontId="0" fillId="36" borderId="0" xfId="59" applyNumberFormat="1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xial Length" xfId="39"/>
    <cellStyle name="Bad" xfId="40"/>
    <cellStyle name="Calculation" xfId="41"/>
    <cellStyle name="Center" xfId="42"/>
    <cellStyle name="Check Cell" xfId="43"/>
    <cellStyle name="Comma" xfId="44"/>
    <cellStyle name="Comma [0]" xfId="45"/>
    <cellStyle name="Currency" xfId="46"/>
    <cellStyle name="Currency [0]" xfId="47"/>
    <cellStyle name="Date" xfId="48"/>
    <cellStyle name="Decima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terger" xfId="59"/>
    <cellStyle name="Linked Cell" xfId="60"/>
    <cellStyle name="Neutral" xfId="61"/>
    <cellStyle name="Note" xfId="62"/>
    <cellStyle name="Output" xfId="63"/>
    <cellStyle name="Percent" xfId="64"/>
    <cellStyle name="Single Decimal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D16" sqref="D16"/>
    </sheetView>
  </sheetViews>
  <sheetFormatPr defaultColWidth="10.75390625" defaultRowHeight="12.75"/>
  <cols>
    <col min="1" max="1" width="1.12109375" style="55" customWidth="1"/>
    <col min="2" max="2" width="5.25390625" style="55" customWidth="1"/>
    <col min="3" max="3" width="0.875" style="2" customWidth="1"/>
    <col min="4" max="4" width="10.75390625" style="2" customWidth="1"/>
    <col min="5" max="6" width="10.75390625" style="3" customWidth="1"/>
    <col min="7" max="8" width="10.75390625" style="2" customWidth="1"/>
    <col min="9" max="9" width="0.875" style="2" customWidth="1"/>
    <col min="10" max="10" width="10.75390625" style="55" customWidth="1"/>
    <col min="11" max="11" width="0.875" style="55" customWidth="1"/>
    <col min="12" max="15" width="10.75390625" style="55" customWidth="1"/>
    <col min="16" max="16384" width="10.75390625" style="2" customWidth="1"/>
  </cols>
  <sheetData>
    <row r="1" spans="5:6" s="55" customFormat="1" ht="12.75">
      <c r="E1" s="73"/>
      <c r="F1" s="73"/>
    </row>
    <row r="2" spans="1:11" s="57" customFormat="1" ht="39.75" customHeight="1">
      <c r="A2" s="56"/>
      <c r="C2" s="58" t="s">
        <v>1</v>
      </c>
      <c r="D2" s="59"/>
      <c r="E2" s="59"/>
      <c r="F2" s="59"/>
      <c r="G2" s="56"/>
      <c r="H2" s="56"/>
      <c r="I2" s="56"/>
      <c r="J2" s="56"/>
      <c r="K2" s="56"/>
    </row>
    <row r="3" spans="1:11" s="57" customFormat="1" ht="19.5" customHeight="1">
      <c r="A3" s="56"/>
      <c r="B3" s="56"/>
      <c r="C3" s="61" t="s">
        <v>2</v>
      </c>
      <c r="E3" s="60"/>
      <c r="F3" s="60"/>
      <c r="G3" s="56"/>
      <c r="H3" s="56"/>
      <c r="I3" s="56"/>
      <c r="J3" s="56"/>
      <c r="K3" s="56"/>
    </row>
    <row r="4" spans="1:11" s="55" customFormat="1" ht="7.5" customHeight="1">
      <c r="A4" s="53"/>
      <c r="B4" s="53"/>
      <c r="C4" s="62"/>
      <c r="E4" s="63"/>
      <c r="F4" s="63"/>
      <c r="G4" s="53"/>
      <c r="H4" s="53"/>
      <c r="I4" s="53"/>
      <c r="J4" s="53"/>
      <c r="K4" s="53"/>
    </row>
    <row r="5" spans="1:11" ht="4.5" customHeight="1">
      <c r="A5" s="53"/>
      <c r="B5" s="53"/>
      <c r="C5" s="53"/>
      <c r="D5" s="8"/>
      <c r="E5" s="22"/>
      <c r="F5" s="22"/>
      <c r="G5" s="10"/>
      <c r="H5" s="11"/>
      <c r="I5" s="4"/>
      <c r="J5" s="53"/>
      <c r="K5" s="53"/>
    </row>
    <row r="6" spans="1:15" s="27" customFormat="1" ht="19.5" customHeight="1">
      <c r="A6" s="64"/>
      <c r="B6" s="64"/>
      <c r="C6" s="64"/>
      <c r="D6" s="50" t="s">
        <v>13</v>
      </c>
      <c r="E6" s="49" t="s">
        <v>18</v>
      </c>
      <c r="F6" s="47"/>
      <c r="G6" s="46" t="s">
        <v>14</v>
      </c>
      <c r="H6" s="51" t="s">
        <v>18</v>
      </c>
      <c r="I6" s="64"/>
      <c r="J6" s="64"/>
      <c r="K6" s="64"/>
      <c r="L6" s="71"/>
      <c r="M6" s="71"/>
      <c r="N6" s="71"/>
      <c r="O6" s="71"/>
    </row>
    <row r="7" spans="1:11" ht="4.5" customHeight="1">
      <c r="A7" s="53"/>
      <c r="B7" s="53"/>
      <c r="C7" s="53"/>
      <c r="D7" s="52"/>
      <c r="E7" s="23"/>
      <c r="F7" s="23"/>
      <c r="G7" s="24"/>
      <c r="H7" s="48"/>
      <c r="I7" s="66"/>
      <c r="J7" s="67"/>
      <c r="K7" s="53"/>
    </row>
    <row r="8" spans="1:11" s="55" customFormat="1" ht="7.5" customHeight="1">
      <c r="A8" s="53"/>
      <c r="B8" s="53"/>
      <c r="C8" s="53"/>
      <c r="D8" s="66"/>
      <c r="E8" s="67"/>
      <c r="F8" s="67"/>
      <c r="G8" s="68"/>
      <c r="H8" s="66"/>
      <c r="I8" s="66"/>
      <c r="J8" s="67"/>
      <c r="K8" s="53"/>
    </row>
    <row r="9" spans="1:11" ht="19.5" customHeight="1">
      <c r="A9" s="53"/>
      <c r="B9" s="53"/>
      <c r="C9" s="53"/>
      <c r="D9" s="41" t="s">
        <v>16</v>
      </c>
      <c r="E9" s="42" t="s">
        <v>17</v>
      </c>
      <c r="F9" s="5"/>
      <c r="G9" s="6"/>
      <c r="H9" s="7"/>
      <c r="I9" s="66"/>
      <c r="J9" s="67"/>
      <c r="K9" s="53"/>
    </row>
    <row r="10" spans="1:11" s="55" customFormat="1" ht="7.5" customHeight="1">
      <c r="A10" s="53"/>
      <c r="B10" s="53"/>
      <c r="C10" s="53"/>
      <c r="D10" s="53"/>
      <c r="E10" s="63"/>
      <c r="F10" s="63"/>
      <c r="G10" s="53"/>
      <c r="H10" s="53"/>
      <c r="I10" s="53"/>
      <c r="J10" s="53"/>
      <c r="K10" s="53"/>
    </row>
    <row r="11" spans="1:9" ht="9" customHeight="1">
      <c r="A11" s="53"/>
      <c r="B11" s="53"/>
      <c r="C11" s="8"/>
      <c r="D11" s="10"/>
      <c r="E11" s="9"/>
      <c r="F11" s="9"/>
      <c r="G11" s="10"/>
      <c r="H11" s="10"/>
      <c r="I11" s="11"/>
    </row>
    <row r="12" spans="1:15" s="1" customFormat="1" ht="19.5" customHeight="1">
      <c r="A12" s="65"/>
      <c r="B12" s="65"/>
      <c r="C12" s="16"/>
      <c r="D12" s="25" t="s">
        <v>4</v>
      </c>
      <c r="E12" s="26" t="s">
        <v>5</v>
      </c>
      <c r="F12" s="26" t="s">
        <v>15</v>
      </c>
      <c r="G12" s="25" t="s">
        <v>6</v>
      </c>
      <c r="H12" s="25" t="s">
        <v>9</v>
      </c>
      <c r="I12" s="17"/>
      <c r="J12" s="72"/>
      <c r="K12" s="72"/>
      <c r="L12" s="72"/>
      <c r="M12" s="72"/>
      <c r="N12" s="72"/>
      <c r="O12" s="72"/>
    </row>
    <row r="13" spans="1:15" s="1" customFormat="1" ht="19.5" customHeight="1">
      <c r="A13" s="65"/>
      <c r="B13" s="65"/>
      <c r="C13" s="16"/>
      <c r="D13" s="25" t="s">
        <v>7</v>
      </c>
      <c r="E13" s="26" t="s">
        <v>7</v>
      </c>
      <c r="F13" s="26" t="s">
        <v>8</v>
      </c>
      <c r="G13" s="25" t="s">
        <v>7</v>
      </c>
      <c r="H13" s="25" t="s">
        <v>7</v>
      </c>
      <c r="I13" s="17"/>
      <c r="J13" s="72"/>
      <c r="K13" s="72"/>
      <c r="L13" s="72"/>
      <c r="M13" s="72"/>
      <c r="N13" s="72"/>
      <c r="O13" s="72"/>
    </row>
    <row r="14" spans="1:9" ht="7.5" customHeight="1" thickBot="1">
      <c r="A14" s="53"/>
      <c r="B14" s="53"/>
      <c r="C14" s="18"/>
      <c r="D14" s="19"/>
      <c r="E14" s="20"/>
      <c r="F14" s="20"/>
      <c r="G14" s="19"/>
      <c r="H14" s="19"/>
      <c r="I14" s="21"/>
    </row>
    <row r="15" spans="1:15" s="27" customFormat="1" ht="24" customHeight="1" thickBot="1">
      <c r="A15" s="64"/>
      <c r="B15" s="64"/>
      <c r="C15" s="43"/>
      <c r="D15" s="74">
        <v>0.7</v>
      </c>
      <c r="E15" s="74">
        <v>0</v>
      </c>
      <c r="F15" s="75">
        <v>50</v>
      </c>
      <c r="G15" s="76">
        <f>(D15+(E15/2))</f>
        <v>0.7</v>
      </c>
      <c r="H15" s="77">
        <f>(1/((1/G15)-(F15/1000)))</f>
        <v>0.7253886010362695</v>
      </c>
      <c r="I15" s="44"/>
      <c r="J15" s="71"/>
      <c r="K15" s="71"/>
      <c r="L15" s="71"/>
      <c r="M15" s="71"/>
      <c r="N15" s="71"/>
      <c r="O15" s="71"/>
    </row>
    <row r="16" spans="1:9" ht="6.75" customHeight="1">
      <c r="A16" s="53"/>
      <c r="B16" s="53"/>
      <c r="C16" s="18"/>
      <c r="D16" s="19"/>
      <c r="E16" s="20"/>
      <c r="F16" s="20"/>
      <c r="G16" s="19"/>
      <c r="H16" s="19"/>
      <c r="I16" s="21"/>
    </row>
    <row r="17" spans="1:10" ht="6.75" customHeight="1">
      <c r="A17" s="53"/>
      <c r="B17" s="53"/>
      <c r="C17" s="12"/>
      <c r="D17" s="14"/>
      <c r="E17" s="13"/>
      <c r="F17" s="13"/>
      <c r="G17" s="14"/>
      <c r="H17" s="14"/>
      <c r="I17" s="15"/>
      <c r="J17" s="53"/>
    </row>
    <row r="18" spans="1:11" s="55" customFormat="1" ht="7.5" customHeight="1">
      <c r="A18" s="53"/>
      <c r="B18" s="53"/>
      <c r="C18" s="53"/>
      <c r="D18" s="69"/>
      <c r="E18" s="70"/>
      <c r="F18" s="70"/>
      <c r="G18" s="69"/>
      <c r="H18" s="69"/>
      <c r="I18" s="69"/>
      <c r="J18" s="53"/>
      <c r="K18" s="53"/>
    </row>
    <row r="19" spans="1:15" s="32" customFormat="1" ht="27.75" customHeight="1">
      <c r="A19" s="56"/>
      <c r="B19" s="56"/>
      <c r="C19" s="56"/>
      <c r="D19" s="28" t="s">
        <v>10</v>
      </c>
      <c r="E19" s="29"/>
      <c r="F19" s="30"/>
      <c r="G19" s="30"/>
      <c r="H19" s="31"/>
      <c r="I19" s="56"/>
      <c r="J19" s="56"/>
      <c r="K19" s="56"/>
      <c r="L19" s="57"/>
      <c r="M19" s="57"/>
      <c r="N19" s="57"/>
      <c r="O19" s="57"/>
    </row>
    <row r="20" spans="1:15" s="32" customFormat="1" ht="27.75" customHeight="1">
      <c r="A20" s="56"/>
      <c r="B20" s="56"/>
      <c r="C20" s="56"/>
      <c r="D20" s="33" t="s">
        <v>11</v>
      </c>
      <c r="E20" s="34"/>
      <c r="F20" s="35"/>
      <c r="G20" s="35"/>
      <c r="H20" s="36"/>
      <c r="I20" s="56"/>
      <c r="J20" s="56"/>
      <c r="K20" s="56"/>
      <c r="L20" s="57"/>
      <c r="M20" s="57"/>
      <c r="N20" s="57"/>
      <c r="O20" s="57"/>
    </row>
    <row r="21" spans="1:15" s="32" customFormat="1" ht="27.75" customHeight="1">
      <c r="A21" s="56"/>
      <c r="B21" s="56"/>
      <c r="C21" s="56"/>
      <c r="D21" s="33" t="s">
        <v>12</v>
      </c>
      <c r="E21" s="34"/>
      <c r="F21" s="35"/>
      <c r="G21" s="35"/>
      <c r="H21" s="36"/>
      <c r="I21" s="56"/>
      <c r="J21" s="56"/>
      <c r="K21" s="56"/>
      <c r="L21" s="57"/>
      <c r="M21" s="57"/>
      <c r="N21" s="57"/>
      <c r="O21" s="57"/>
    </row>
    <row r="22" spans="1:15" s="32" customFormat="1" ht="27.75" customHeight="1">
      <c r="A22" s="56"/>
      <c r="B22" s="56"/>
      <c r="C22" s="56"/>
      <c r="D22" s="40" t="s">
        <v>3</v>
      </c>
      <c r="E22" s="34"/>
      <c r="F22" s="35"/>
      <c r="G22" s="35"/>
      <c r="H22" s="36"/>
      <c r="I22" s="56"/>
      <c r="J22" s="56"/>
      <c r="K22" s="56"/>
      <c r="L22" s="57"/>
      <c r="M22" s="57"/>
      <c r="N22" s="57"/>
      <c r="O22" s="57"/>
    </row>
    <row r="23" spans="1:15" s="32" customFormat="1" ht="27.75" customHeight="1">
      <c r="A23" s="56"/>
      <c r="B23" s="56"/>
      <c r="C23" s="56"/>
      <c r="D23" s="45" t="s">
        <v>0</v>
      </c>
      <c r="E23" s="37"/>
      <c r="F23" s="38"/>
      <c r="G23" s="38"/>
      <c r="H23" s="39"/>
      <c r="I23" s="56"/>
      <c r="J23" s="56"/>
      <c r="K23" s="56"/>
      <c r="L23" s="57"/>
      <c r="M23" s="57"/>
      <c r="N23" s="57"/>
      <c r="O23" s="57"/>
    </row>
    <row r="24" spans="1:11" s="55" customFormat="1" ht="7.5" customHeight="1">
      <c r="A24" s="53"/>
      <c r="B24" s="53"/>
      <c r="C24" s="53"/>
      <c r="D24" s="53"/>
      <c r="E24" s="54"/>
      <c r="F24" s="54"/>
      <c r="G24" s="53"/>
      <c r="H24" s="53"/>
      <c r="I24" s="53"/>
      <c r="J24" s="53"/>
      <c r="K24" s="53"/>
    </row>
    <row r="25" spans="5:6" s="55" customFormat="1" ht="12.75">
      <c r="E25" s="73"/>
      <c r="F25" s="73"/>
    </row>
    <row r="26" spans="5:6" s="55" customFormat="1" ht="12.75">
      <c r="E26" s="73"/>
      <c r="F26" s="73"/>
    </row>
    <row r="27" spans="5:6" s="55" customFormat="1" ht="12.75">
      <c r="E27" s="73"/>
      <c r="F27" s="73"/>
    </row>
    <row r="28" spans="4:8" s="55" customFormat="1" ht="12.75">
      <c r="D28" s="55" t="s">
        <v>19</v>
      </c>
      <c r="E28" s="73" t="s">
        <v>20</v>
      </c>
      <c r="F28" s="73" t="s">
        <v>21</v>
      </c>
      <c r="G28" s="55" t="s">
        <v>22</v>
      </c>
      <c r="H28" s="55" t="s">
        <v>23</v>
      </c>
    </row>
    <row r="29" spans="4:8" s="55" customFormat="1" ht="12.75">
      <c r="D29" s="55">
        <v>27</v>
      </c>
      <c r="E29" s="78">
        <f>+D29*0.0254</f>
        <v>0.6858</v>
      </c>
      <c r="F29" s="78">
        <f>0.5/E29</f>
        <v>0.7290755322251385</v>
      </c>
      <c r="G29" s="55">
        <v>50</v>
      </c>
      <c r="H29" s="55">
        <f>1/(1/F29+G29/1000)</f>
        <v>0.7034327518289252</v>
      </c>
    </row>
    <row r="30" spans="5:6" s="55" customFormat="1" ht="12.75">
      <c r="E30" s="73"/>
      <c r="F30" s="73"/>
    </row>
    <row r="31" spans="5:6" s="55" customFormat="1" ht="12.75">
      <c r="E31" s="73"/>
      <c r="F31" s="73"/>
    </row>
    <row r="32" spans="5:6" s="55" customFormat="1" ht="12.75">
      <c r="E32" s="73"/>
      <c r="F32" s="73"/>
    </row>
    <row r="33" spans="5:6" s="55" customFormat="1" ht="12.75">
      <c r="E33" s="73"/>
      <c r="F33" s="73"/>
    </row>
    <row r="34" spans="5:6" s="55" customFormat="1" ht="12.75">
      <c r="E34" s="73"/>
      <c r="F34" s="73"/>
    </row>
    <row r="35" spans="5:6" s="55" customFormat="1" ht="12.75">
      <c r="E35" s="73"/>
      <c r="F35" s="73"/>
    </row>
    <row r="36" spans="5:6" s="55" customFormat="1" ht="12.75">
      <c r="E36" s="73"/>
      <c r="F36" s="73"/>
    </row>
    <row r="37" spans="5:6" s="55" customFormat="1" ht="12.75">
      <c r="E37" s="73"/>
      <c r="F37" s="73"/>
    </row>
    <row r="38" spans="5:6" s="55" customFormat="1" ht="12.75">
      <c r="E38" s="73"/>
      <c r="F38" s="73"/>
    </row>
    <row r="39" spans="5:6" s="55" customFormat="1" ht="12.75">
      <c r="E39" s="73"/>
      <c r="F39" s="73"/>
    </row>
    <row r="40" spans="5:6" s="55" customFormat="1" ht="12.75">
      <c r="E40" s="73"/>
      <c r="F40" s="73"/>
    </row>
    <row r="41" spans="5:6" s="55" customFormat="1" ht="12.75">
      <c r="E41" s="73"/>
      <c r="F41" s="73"/>
    </row>
    <row r="42" spans="5:6" s="55" customFormat="1" ht="12.75">
      <c r="E42" s="73"/>
      <c r="F42" s="73"/>
    </row>
    <row r="43" spans="5:6" s="55" customFormat="1" ht="12.75">
      <c r="E43" s="73"/>
      <c r="F43" s="73"/>
    </row>
    <row r="44" spans="5:6" s="55" customFormat="1" ht="12.75">
      <c r="E44" s="73"/>
      <c r="F44" s="73"/>
    </row>
    <row r="45" spans="5:6" s="55" customFormat="1" ht="12.75">
      <c r="E45" s="73"/>
      <c r="F45" s="73"/>
    </row>
    <row r="46" spans="5:6" s="55" customFormat="1" ht="12.75">
      <c r="E46" s="73"/>
      <c r="F46" s="73"/>
    </row>
    <row r="47" spans="5:6" s="55" customFormat="1" ht="12.75">
      <c r="E47" s="73"/>
      <c r="F47" s="73"/>
    </row>
    <row r="48" spans="5:6" s="55" customFormat="1" ht="12.75">
      <c r="E48" s="73"/>
      <c r="F48" s="73"/>
    </row>
    <row r="49" spans="5:6" s="55" customFormat="1" ht="12.75">
      <c r="E49" s="73"/>
      <c r="F49" s="73"/>
    </row>
  </sheetData>
  <sheetProtection/>
  <printOptions horizontalCentered="1"/>
  <pageMargins left="0.5" right="0.5" top="0.5" bottom="1" header="0.5" footer="0.5"/>
  <pageSetup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E. Hill, M.D.</dc:creator>
  <cp:keywords/>
  <dc:description/>
  <cp:lastModifiedBy>Art</cp:lastModifiedBy>
  <cp:lastPrinted>2006-02-07T20:43:10Z</cp:lastPrinted>
  <dcterms:created xsi:type="dcterms:W3CDTF">2000-05-25T15:00:12Z</dcterms:created>
  <dcterms:modified xsi:type="dcterms:W3CDTF">2010-06-06T01:14:44Z</dcterms:modified>
  <cp:category/>
  <cp:version/>
  <cp:contentType/>
  <cp:contentStatus/>
</cp:coreProperties>
</file>